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VO\Projekty\IROP\SpojenaŠkola_SlancikovejNR\Nakup_moder_matTech_vybOdbPrac_22112022\Oprava\"/>
    </mc:Choice>
  </mc:AlternateContent>
  <xr:revisionPtr revIDLastSave="0" documentId="13_ncr:1_{FA9A2A75-EAD1-4AED-8EE1-0AC9BA0DF8C3}" xr6:coauthVersionLast="47" xr6:coauthVersionMax="47" xr10:uidLastSave="{00000000-0000-0000-0000-000000000000}"/>
  <bookViews>
    <workbookView xWindow="-28920" yWindow="810" windowWidth="29040" windowHeight="15840" xr2:uid="{00000000-000D-0000-FFFF-FFFF00000000}"/>
  </bookViews>
  <sheets>
    <sheet name="Hárok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I31" i="1"/>
  <c r="K31" i="1" s="1"/>
  <c r="J31" i="1" s="1"/>
  <c r="I30" i="1"/>
  <c r="K30" i="1" s="1"/>
  <c r="J30" i="1" s="1"/>
  <c r="I29" i="1"/>
  <c r="K29" i="1" s="1"/>
  <c r="J29" i="1" s="1"/>
  <c r="I28" i="1"/>
  <c r="K28" i="1" s="1"/>
  <c r="J28" i="1" s="1"/>
  <c r="I27" i="1"/>
  <c r="K27" i="1" s="1"/>
  <c r="J27" i="1" s="1"/>
  <c r="I26" i="1"/>
  <c r="K26" i="1" s="1"/>
  <c r="J26" i="1" s="1"/>
  <c r="I25" i="1"/>
  <c r="K25" i="1" s="1"/>
  <c r="J25" i="1" s="1"/>
  <c r="I24" i="1"/>
  <c r="K24" i="1" s="1"/>
  <c r="J24" i="1" s="1"/>
  <c r="I23" i="1"/>
  <c r="K23" i="1" s="1"/>
  <c r="J23" i="1" s="1"/>
  <c r="I22" i="1"/>
  <c r="K22" i="1" s="1"/>
  <c r="J22" i="1" s="1"/>
  <c r="I21" i="1"/>
  <c r="K21" i="1" s="1"/>
  <c r="I20" i="1"/>
  <c r="K20" i="1" s="1"/>
  <c r="J20" i="1" s="1"/>
  <c r="I19" i="1"/>
  <c r="K19" i="1" s="1"/>
  <c r="J19" i="1" s="1"/>
  <c r="J21" i="1" l="1"/>
  <c r="K33" i="1"/>
</calcChain>
</file>

<file path=xl/sharedStrings.xml><?xml version="1.0" encoding="utf-8"?>
<sst xmlns="http://schemas.openxmlformats.org/spreadsheetml/2006/main" count="70" uniqueCount="56">
  <si>
    <t xml:space="preserve">P. č. </t>
  </si>
  <si>
    <t>Položka predmetu zákazky</t>
  </si>
  <si>
    <t>Opis položky predmetu zákazky</t>
  </si>
  <si>
    <t>ks</t>
  </si>
  <si>
    <t>MJ</t>
  </si>
  <si>
    <t>Verejný obstarávateľ:</t>
  </si>
  <si>
    <t>Názov projektu:</t>
  </si>
  <si>
    <t>ITMS + kód projektu:</t>
  </si>
  <si>
    <t>Názov predmetu zákazky:</t>
  </si>
  <si>
    <t>Identifikačné údaje uchádzača, resp. subjektu, predkladajúceho cenovú ponuku:</t>
  </si>
  <si>
    <t>Obchodé meno:</t>
  </si>
  <si>
    <t>Sídlo:</t>
  </si>
  <si>
    <t>IČO:</t>
  </si>
  <si>
    <t>DIČ:</t>
  </si>
  <si>
    <t>Platiteľ DPH:</t>
  </si>
  <si>
    <t>IČ DPH:</t>
  </si>
  <si>
    <t>Nitriansky samposprávny kraj, Rázusova 2A, 949 01 Nitra</t>
  </si>
  <si>
    <t>302021ALW3</t>
  </si>
  <si>
    <t>kysiareň cesta, s montážou a zaučením</t>
  </si>
  <si>
    <t>Prevedenie z izolačných pur - panelov dvere s oknom, vnútorné osvetlenie bez podlahy,  vyvíjač pary na strope, kysiarne max. teplota do 50 °C ,  max. vlhkosť : 95 %,  spotreba vody: max. 3 litre/hod. Kapacita: min. 4 vozíky - 600 x 400 plechy, príkon: max. 8 kW. Napájanie : 400V, 50/60Hz.</t>
  </si>
  <si>
    <t>hnetač cesta - mixér s montážou a zaučením</t>
  </si>
  <si>
    <t>Vysoko odolná nerezová špirála a nerezová dieža. Min. dve rýchlosti otáčania s nastavením času miešania a s dvoma nezávislými  časovačmi, zmena rýchlosti z malej na veľkú vykonávaná automaticky, príkon min. 3,0 kW, kapacita 10/80 kg cesta.</t>
  </si>
  <si>
    <t>Univerzálny robot s montážou a zaučením</t>
  </si>
  <si>
    <t>Stolový model, príkon: min.  0,18 kW, objem nádoby: min. 6 l,  voliteľné rýchlosti: mon. 3, digitálny časovač, total stop bezpečnostné mikrospínače odoberateľná nerezová nádoba, jednoduchý spôsob výmeny nadstavcov, min. príslušenstvo: metla, hák, miešač. Napájanie : 230V, 50/60Hz.</t>
  </si>
  <si>
    <t>rohlíkový stroj s montážou a zaučením</t>
  </si>
  <si>
    <t>Zariadenie vhodné na výrobu rožkov, placiek, bagiet, sendvičov. Celonerezové prevedenie. Zariadenie musí byť osadené 2 valcami o šírke min. 600 mm. Možnosť odstavenia vrchného plátna na produkciu placiek. Stroj je vybavený kolieskami. Možnosť obsluhy jednou osobou, príkon: min. 0,7 kW. Napájanie : 230V, 50/60Hz.</t>
  </si>
  <si>
    <t>Slúži na delenie cesta a rovnomerne stužovanie klonkov z voľných i tuhých ciest. Voliteľná hmotnosť klonku v intervale min. 40-130g. Min. príkon 1,3 kW. Jednoducho odnímateľný horný kryt pre jednoduchšie čistenie. Výkyvná hlava umožňujúca rýchlejšie čistenie. Min. príslušenstvo 3 kusy plastových táciek na cesto. Napájanie : 230V, 50/60Hz.</t>
  </si>
  <si>
    <t>digitálna váha</t>
  </si>
  <si>
    <t>Ochrana proti prachu, múke a vode. Zabudovaný nabíjací akumulátor. Automaticky podsvietený displej pre obsluhu. Min. 2 rozsahy váženia - do 6 kg a do 15 kg. krok: od 20 g do 6 kg po max. 1 g; od 6 kg do 15 kg po max. 5 g. Rozmery vážiacej nerezovej misky min. 230 x 330 mm. Min. 7 pamäťových kláves PLU. Úradné metrologické overenie.</t>
  </si>
  <si>
    <t>nerezový regál</t>
  </si>
  <si>
    <t>Min. 4 police. Rozmer: min. 1000 x 500 x 2000 mm, celková nosnosť min. 500 kg.</t>
  </si>
  <si>
    <t>pracovné stoly nerezové</t>
  </si>
  <si>
    <t>Pracovný stôl nerezový s policou a bukovou doskou prevedenie nerez. Rozmer: min. 2000 x 800 x 850 mm</t>
  </si>
  <si>
    <t>celonerezový dvojdrez</t>
  </si>
  <si>
    <t>Celonerezový dvojdrez zváraný s policou. Rozmer: min. 1300 x 700 x 850 mm</t>
  </si>
  <si>
    <t>pracovný stôl nerezový</t>
  </si>
  <si>
    <t>Pracovný stôl nerezový zásuvkový s policou. Rozmer: min. 1500 x 800 x 850 mm</t>
  </si>
  <si>
    <t>Vysoko odolná nerezová špirála a nerezová dieža. Min. dve rýchlosti otáčania s nastavením času miešania a s dvomi  časovačmi zmena. Automatické prepínanie rýchlosti z malej na veľkú. Príkon min. 3,0 kW kapacita 10/80 kg cesta.</t>
  </si>
  <si>
    <t>Elektrická rotačná pec  s príslušenstvom, montážou a zaučením</t>
  </si>
  <si>
    <t>delička cesta automat  s montážou a zaučením</t>
  </si>
  <si>
    <r>
      <t xml:space="preserve">	Digitálny kontrolný panel, LCD obrazovka
	Možnosť nastavenia a uloženia viacerých programov
	Zaparovanie, dvojrýchlostný ventilátor
	Úplná viditeľnosť produktov počas pečenia
	Bezpečnostný termostat 
	El. príkon 25,5 kW
	16 až 18 priečkový vozík
	Rozmer plechov 600 x 400 mm
</t>
    </r>
    <r>
      <rPr>
        <b/>
        <sz val="11"/>
        <color theme="1"/>
        <rFont val="Times New Roman"/>
        <family val="1"/>
        <charset val="238"/>
      </rPr>
      <t>Príslušenstvo k peci – návrh:</t>
    </r>
    <r>
      <rPr>
        <sz val="11"/>
        <color theme="1"/>
        <rFont val="Times New Roman"/>
        <family val="1"/>
        <charset val="238"/>
      </rPr>
      <t xml:space="preserve">
	Vozík nerez 16 až 18 priečkový, potrebné min. 4ks
	Plech AIMg3, 600 x 400 mm, rovný – perforovaný, potrebných 80ks </t>
    </r>
  </si>
  <si>
    <t>„ Nákup a modernizácia materiálno-technického vybavenia odborných pracovísk na Spojenej škole“ – technologické zariadenia do školskej pekárne a školskej kuchyne.</t>
  </si>
  <si>
    <t>Cena jednotlivé položky zahŕňa všetky poplatky spojené s dodávkou obstarávaného tovaru (balné, dovoz, likvidácia odpadu, montáž, zapojenie, protokolárne odovzdanie, poučenie / školenie a pod.)</t>
  </si>
  <si>
    <t>počet m.j.</t>
  </si>
  <si>
    <t>Vyjadrenie uchádzača, či ponúkaný tovar spĺňa minimálnu požadoavnú špecifikáciu uvedenú vo výzve v Prílohe č. 1 (ÁNO/NIE)</t>
  </si>
  <si>
    <r>
      <t>Cena v EUR bez DPH celkom (</t>
    </r>
    <r>
      <rPr>
        <b/>
        <sz val="11"/>
        <color theme="1"/>
        <rFont val="Calibri"/>
        <family val="2"/>
        <charset val="238"/>
      </rPr>
      <t>€)</t>
    </r>
  </si>
  <si>
    <t>DPH (€)</t>
  </si>
  <si>
    <t>Cena s DPH celkom (€)</t>
  </si>
  <si>
    <t>Cena bez DPH za m.j. (€)</t>
  </si>
  <si>
    <t>Cena za celý predmet zákazky bez DPH (u neplatcov dane konečná suma)</t>
  </si>
  <si>
    <t xml:space="preserve">Cena za celý predmet zákazky s DPH </t>
  </si>
  <si>
    <t xml:space="preserve">Nákup a modernizácia materiálno-technického vybavenia odborných pracovísk na Spojenej škole </t>
  </si>
  <si>
    <t xml:space="preserve">     Návrh na plnenie kritérií na predmet zákazky - Nákup a modernizácia materiálno-technického vybavenia odborných pracovísk na Spojenej škole Nitra  (Časť 3)</t>
  </si>
  <si>
    <t>Hnetač cesta - mixér</t>
  </si>
  <si>
    <r>
      <t xml:space="preserve">V ___________________, dňa 
_______________________________
titul, meno, priezvisko
funkcia
</t>
    </r>
    <r>
      <rPr>
        <i/>
        <sz val="11"/>
        <color theme="1"/>
        <rFont val="Calibri"/>
        <family val="2"/>
        <charset val="238"/>
        <scheme val="minor"/>
      </rPr>
      <t>podpis uchádzača/štatutárneho orgánu /osoby splnomocnenej na konanie za uchádzača
+ odtlačok pečiatky uchádzača (v prípade ak sa vyžaduje pri konaní uchádzača v zmysle zápisu do príslušného  registra, do ktorého je uchádzač zapísaný)</t>
    </r>
  </si>
  <si>
    <t>áno / nie    (nehodiace prečiarknite)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</si>
</sst>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E_U_R"/>
    <numFmt numFmtId="165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0" fillId="0" borderId="0" xfId="0" applyNumberFormat="1"/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9" fontId="1" fillId="3" borderId="6" xfId="0" applyNumberFormat="1" applyFont="1" applyFill="1" applyBorder="1" applyAlignment="1">
      <alignment vertical="center" wrapText="1"/>
    </xf>
    <xf numFmtId="165" fontId="9" fillId="0" borderId="9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9" fontId="0" fillId="0" borderId="15" xfId="0" applyNumberFormat="1" applyBorder="1"/>
    <xf numFmtId="0" fontId="0" fillId="0" borderId="1" xfId="0" applyBorder="1"/>
    <xf numFmtId="9" fontId="0" fillId="0" borderId="1" xfId="0" applyNumberFormat="1" applyBorder="1"/>
    <xf numFmtId="0" fontId="0" fillId="0" borderId="2" xfId="0" applyBorder="1"/>
    <xf numFmtId="0" fontId="0" fillId="0" borderId="16" xfId="0" applyBorder="1"/>
    <xf numFmtId="2" fontId="0" fillId="0" borderId="3" xfId="0" applyNumberFormat="1" applyBorder="1"/>
    <xf numFmtId="2" fontId="0" fillId="0" borderId="17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1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zoomScale="70" zoomScaleNormal="70" workbookViewId="0">
      <selection activeCell="C16" sqref="C16:E16"/>
    </sheetView>
  </sheetViews>
  <sheetFormatPr defaultRowHeight="14.4" x14ac:dyDescent="0.3"/>
  <cols>
    <col min="1" max="1" width="1.6640625" customWidth="1"/>
    <col min="2" max="2" width="12.5546875" customWidth="1"/>
    <col min="3" max="3" width="21.33203125" customWidth="1"/>
    <col min="4" max="4" width="72" customWidth="1"/>
    <col min="5" max="5" width="8.109375" customWidth="1"/>
    <col min="6" max="6" width="19.6640625" customWidth="1"/>
    <col min="7" max="7" width="28" customWidth="1"/>
    <col min="8" max="8" width="15.44140625" style="9" customWidth="1"/>
    <col min="9" max="9" width="15.88671875" customWidth="1"/>
    <col min="10" max="10" width="13.88671875" customWidth="1"/>
    <col min="11" max="11" width="14.109375" customWidth="1"/>
    <col min="12" max="12" width="7.33203125" customWidth="1"/>
    <col min="13" max="13" width="6.88671875" customWidth="1"/>
    <col min="14" max="14" width="5" customWidth="1"/>
  </cols>
  <sheetData>
    <row r="1" spans="1:13" ht="15.6" x14ac:dyDescent="0.3">
      <c r="B1" s="1"/>
    </row>
    <row r="2" spans="1:13" ht="14.4" customHeight="1" x14ac:dyDescent="0.3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3" ht="15.6" x14ac:dyDescent="0.3">
      <c r="B3" s="1"/>
    </row>
    <row r="4" spans="1:13" x14ac:dyDescent="0.3">
      <c r="A4" s="49" t="s">
        <v>5</v>
      </c>
      <c r="B4" s="49"/>
      <c r="C4" s="49"/>
      <c r="D4" t="s">
        <v>16</v>
      </c>
    </row>
    <row r="5" spans="1:13" x14ac:dyDescent="0.3">
      <c r="A5" s="49" t="s">
        <v>6</v>
      </c>
      <c r="B5" s="49"/>
      <c r="C5" s="49"/>
      <c r="D5" t="s">
        <v>51</v>
      </c>
    </row>
    <row r="6" spans="1:13" x14ac:dyDescent="0.3">
      <c r="A6" s="49" t="s">
        <v>7</v>
      </c>
      <c r="B6" s="49"/>
      <c r="C6" s="49"/>
      <c r="D6" s="4" t="s">
        <v>17</v>
      </c>
    </row>
    <row r="7" spans="1:13" ht="10.199999999999999" customHeight="1" x14ac:dyDescent="0.3"/>
    <row r="8" spans="1:13" x14ac:dyDescent="0.3">
      <c r="A8" s="49" t="s">
        <v>8</v>
      </c>
      <c r="B8" s="49"/>
      <c r="C8" s="49"/>
      <c r="D8" s="50" t="s">
        <v>41</v>
      </c>
      <c r="E8" s="50"/>
      <c r="F8" s="50"/>
      <c r="G8" s="50"/>
      <c r="H8" s="50"/>
      <c r="I8" s="50"/>
      <c r="J8" s="50"/>
      <c r="K8" s="50"/>
      <c r="L8" s="50"/>
      <c r="M8" s="50"/>
    </row>
    <row r="9" spans="1:13" ht="6" customHeight="1" x14ac:dyDescent="0.3"/>
    <row r="10" spans="1:13" x14ac:dyDescent="0.3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3" x14ac:dyDescent="0.3">
      <c r="A11" s="48" t="s">
        <v>10</v>
      </c>
      <c r="B11" s="48"/>
      <c r="C11" s="48"/>
      <c r="D11" s="48"/>
      <c r="E11" s="48"/>
      <c r="F11" s="3"/>
      <c r="G11" s="3"/>
    </row>
    <row r="12" spans="1:13" x14ac:dyDescent="0.3">
      <c r="A12" s="3" t="s">
        <v>11</v>
      </c>
      <c r="B12" s="3"/>
      <c r="C12" s="48"/>
      <c r="D12" s="48"/>
      <c r="E12" s="48"/>
      <c r="F12" s="3"/>
      <c r="G12" s="3"/>
    </row>
    <row r="13" spans="1:13" x14ac:dyDescent="0.3">
      <c r="A13" s="3" t="s">
        <v>12</v>
      </c>
      <c r="B13" s="3"/>
      <c r="C13" s="48"/>
      <c r="D13" s="48"/>
      <c r="E13" s="48"/>
      <c r="F13" s="3"/>
      <c r="G13" s="3"/>
    </row>
    <row r="14" spans="1:13" x14ac:dyDescent="0.3">
      <c r="A14" s="3" t="s">
        <v>13</v>
      </c>
      <c r="B14" s="3"/>
      <c r="C14" s="48"/>
      <c r="D14" s="48"/>
      <c r="E14" s="48"/>
      <c r="F14" s="3"/>
      <c r="G14" s="3"/>
    </row>
    <row r="15" spans="1:13" x14ac:dyDescent="0.3">
      <c r="A15" s="48" t="s">
        <v>14</v>
      </c>
      <c r="B15" s="48"/>
      <c r="C15" s="48" t="s">
        <v>55</v>
      </c>
      <c r="D15" s="48"/>
      <c r="E15" s="48"/>
      <c r="F15" s="48"/>
      <c r="G15" s="3"/>
    </row>
    <row r="16" spans="1:13" x14ac:dyDescent="0.3">
      <c r="A16" s="48" t="s">
        <v>15</v>
      </c>
      <c r="B16" s="48"/>
      <c r="C16" s="48"/>
      <c r="D16" s="48"/>
      <c r="E16" s="48"/>
      <c r="F16" s="3"/>
      <c r="G16" s="3"/>
    </row>
    <row r="17" spans="2:11" ht="15.6" customHeight="1" thickBot="1" x14ac:dyDescent="0.35"/>
    <row r="18" spans="2:11" ht="81.75" customHeight="1" thickBot="1" x14ac:dyDescent="0.35">
      <c r="B18" s="27" t="s">
        <v>0</v>
      </c>
      <c r="C18" s="28" t="s">
        <v>1</v>
      </c>
      <c r="D18" s="29" t="s">
        <v>2</v>
      </c>
      <c r="E18" s="29" t="s">
        <v>4</v>
      </c>
      <c r="F18" s="30" t="s">
        <v>43</v>
      </c>
      <c r="G18" s="30" t="s">
        <v>44</v>
      </c>
      <c r="H18" s="31" t="s">
        <v>48</v>
      </c>
      <c r="I18" s="28" t="s">
        <v>45</v>
      </c>
      <c r="J18" s="28" t="s">
        <v>46</v>
      </c>
      <c r="K18" s="35" t="s">
        <v>47</v>
      </c>
    </row>
    <row r="19" spans="2:11" ht="195.75" customHeight="1" x14ac:dyDescent="0.3">
      <c r="B19" s="19">
        <v>79</v>
      </c>
      <c r="C19" s="20" t="s">
        <v>38</v>
      </c>
      <c r="D19" s="21" t="s">
        <v>40</v>
      </c>
      <c r="E19" s="22" t="s">
        <v>3</v>
      </c>
      <c r="F19" s="32">
        <v>1</v>
      </c>
      <c r="G19" s="23"/>
      <c r="H19" s="24"/>
      <c r="I19" s="25">
        <f t="shared" ref="I19:I31" si="0">H19*F19</f>
        <v>0</v>
      </c>
      <c r="J19" s="25">
        <f t="shared" ref="J19:J31" si="1">K19-I19</f>
        <v>0</v>
      </c>
      <c r="K19" s="26">
        <f t="shared" ref="K19:K31" si="2">I19*1.2</f>
        <v>0</v>
      </c>
    </row>
    <row r="20" spans="2:11" ht="63.75" customHeight="1" x14ac:dyDescent="0.3">
      <c r="B20" s="7">
        <v>82</v>
      </c>
      <c r="C20" s="5" t="s">
        <v>18</v>
      </c>
      <c r="D20" s="5" t="s">
        <v>19</v>
      </c>
      <c r="E20" s="2" t="s">
        <v>3</v>
      </c>
      <c r="F20" s="33">
        <v>1</v>
      </c>
      <c r="G20" s="10"/>
      <c r="H20" s="11"/>
      <c r="I20" s="25">
        <f t="shared" si="0"/>
        <v>0</v>
      </c>
      <c r="J20" s="25">
        <f t="shared" si="1"/>
        <v>0</v>
      </c>
      <c r="K20" s="26">
        <f t="shared" si="2"/>
        <v>0</v>
      </c>
    </row>
    <row r="21" spans="2:11" ht="51.75" customHeight="1" x14ac:dyDescent="0.3">
      <c r="B21" s="8">
        <v>83</v>
      </c>
      <c r="C21" s="5" t="s">
        <v>20</v>
      </c>
      <c r="D21" s="5" t="s">
        <v>21</v>
      </c>
      <c r="E21" s="2" t="s">
        <v>3</v>
      </c>
      <c r="F21" s="33">
        <v>1</v>
      </c>
      <c r="G21" s="10"/>
      <c r="H21" s="11"/>
      <c r="I21" s="25">
        <f t="shared" si="0"/>
        <v>0</v>
      </c>
      <c r="J21" s="25">
        <f t="shared" si="1"/>
        <v>0</v>
      </c>
      <c r="K21" s="26">
        <f t="shared" si="2"/>
        <v>0</v>
      </c>
    </row>
    <row r="22" spans="2:11" ht="66.75" customHeight="1" x14ac:dyDescent="0.3">
      <c r="B22" s="8">
        <v>84</v>
      </c>
      <c r="C22" s="5" t="s">
        <v>22</v>
      </c>
      <c r="D22" s="5" t="s">
        <v>23</v>
      </c>
      <c r="E22" s="2" t="s">
        <v>3</v>
      </c>
      <c r="F22" s="33">
        <v>1</v>
      </c>
      <c r="G22" s="10"/>
      <c r="H22" s="11"/>
      <c r="I22" s="25">
        <f t="shared" si="0"/>
        <v>0</v>
      </c>
      <c r="J22" s="25">
        <f t="shared" si="1"/>
        <v>0</v>
      </c>
      <c r="K22" s="26">
        <f t="shared" si="2"/>
        <v>0</v>
      </c>
    </row>
    <row r="23" spans="2:11" ht="66" customHeight="1" x14ac:dyDescent="0.3">
      <c r="B23" s="8">
        <v>85</v>
      </c>
      <c r="C23" s="5" t="s">
        <v>24</v>
      </c>
      <c r="D23" s="5" t="s">
        <v>25</v>
      </c>
      <c r="E23" s="2" t="s">
        <v>3</v>
      </c>
      <c r="F23" s="33">
        <v>1</v>
      </c>
      <c r="G23" s="10"/>
      <c r="H23" s="11"/>
      <c r="I23" s="25">
        <f t="shared" si="0"/>
        <v>0</v>
      </c>
      <c r="J23" s="25">
        <f t="shared" si="1"/>
        <v>0</v>
      </c>
      <c r="K23" s="26">
        <f t="shared" si="2"/>
        <v>0</v>
      </c>
    </row>
    <row r="24" spans="2:11" ht="81" customHeight="1" x14ac:dyDescent="0.3">
      <c r="B24" s="8">
        <v>86</v>
      </c>
      <c r="C24" s="13" t="s">
        <v>39</v>
      </c>
      <c r="D24" s="5" t="s">
        <v>26</v>
      </c>
      <c r="E24" s="2" t="s">
        <v>3</v>
      </c>
      <c r="F24" s="33">
        <v>1</v>
      </c>
      <c r="G24" s="10"/>
      <c r="H24" s="11"/>
      <c r="I24" s="25">
        <f t="shared" si="0"/>
        <v>0</v>
      </c>
      <c r="J24" s="25">
        <f t="shared" si="1"/>
        <v>0</v>
      </c>
      <c r="K24" s="26">
        <f t="shared" si="2"/>
        <v>0</v>
      </c>
    </row>
    <row r="25" spans="2:11" ht="78.75" customHeight="1" x14ac:dyDescent="0.3">
      <c r="B25" s="8">
        <v>87</v>
      </c>
      <c r="C25" s="5" t="s">
        <v>27</v>
      </c>
      <c r="D25" s="5" t="s">
        <v>28</v>
      </c>
      <c r="E25" s="2" t="s">
        <v>3</v>
      </c>
      <c r="F25" s="33">
        <v>1</v>
      </c>
      <c r="G25" s="10"/>
      <c r="H25" s="11"/>
      <c r="I25" s="25">
        <f t="shared" si="0"/>
        <v>0</v>
      </c>
      <c r="J25" s="25">
        <f t="shared" si="1"/>
        <v>0</v>
      </c>
      <c r="K25" s="26">
        <f t="shared" si="2"/>
        <v>0</v>
      </c>
    </row>
    <row r="26" spans="2:11" ht="30" customHeight="1" x14ac:dyDescent="0.3">
      <c r="B26" s="8">
        <v>88</v>
      </c>
      <c r="C26" s="5" t="s">
        <v>29</v>
      </c>
      <c r="D26" s="6" t="s">
        <v>30</v>
      </c>
      <c r="E26" s="2" t="s">
        <v>3</v>
      </c>
      <c r="F26" s="33">
        <v>1</v>
      </c>
      <c r="G26" s="12"/>
      <c r="H26" s="11"/>
      <c r="I26" s="25">
        <f t="shared" si="0"/>
        <v>0</v>
      </c>
      <c r="J26" s="25">
        <f t="shared" si="1"/>
        <v>0</v>
      </c>
      <c r="K26" s="26">
        <f t="shared" si="2"/>
        <v>0</v>
      </c>
    </row>
    <row r="27" spans="2:11" ht="42" customHeight="1" x14ac:dyDescent="0.3">
      <c r="B27" s="8">
        <v>89</v>
      </c>
      <c r="C27" s="5" t="s">
        <v>31</v>
      </c>
      <c r="D27" s="5" t="s">
        <v>32</v>
      </c>
      <c r="E27" s="2" t="s">
        <v>3</v>
      </c>
      <c r="F27" s="33">
        <v>2</v>
      </c>
      <c r="G27" s="12"/>
      <c r="H27" s="11"/>
      <c r="I27" s="25">
        <f t="shared" si="0"/>
        <v>0</v>
      </c>
      <c r="J27" s="25">
        <f t="shared" si="1"/>
        <v>0</v>
      </c>
      <c r="K27" s="26">
        <f t="shared" si="2"/>
        <v>0</v>
      </c>
    </row>
    <row r="28" spans="2:11" ht="30" customHeight="1" x14ac:dyDescent="0.3">
      <c r="B28" s="8">
        <v>90</v>
      </c>
      <c r="C28" s="5" t="s">
        <v>33</v>
      </c>
      <c r="D28" s="5" t="s">
        <v>34</v>
      </c>
      <c r="E28" s="2" t="s">
        <v>3</v>
      </c>
      <c r="F28" s="33">
        <v>1</v>
      </c>
      <c r="G28" s="12"/>
      <c r="H28" s="11"/>
      <c r="I28" s="25">
        <f t="shared" si="0"/>
        <v>0</v>
      </c>
      <c r="J28" s="25">
        <f t="shared" si="1"/>
        <v>0</v>
      </c>
      <c r="K28" s="26">
        <f t="shared" si="2"/>
        <v>0</v>
      </c>
    </row>
    <row r="29" spans="2:11" ht="33.6" customHeight="1" x14ac:dyDescent="0.3">
      <c r="B29" s="8">
        <v>91</v>
      </c>
      <c r="C29" s="5" t="s">
        <v>35</v>
      </c>
      <c r="D29" s="5" t="s">
        <v>36</v>
      </c>
      <c r="E29" s="2" t="s">
        <v>3</v>
      </c>
      <c r="F29" s="33">
        <v>1</v>
      </c>
      <c r="G29" s="12"/>
      <c r="H29" s="11"/>
      <c r="I29" s="25">
        <f t="shared" si="0"/>
        <v>0</v>
      </c>
      <c r="J29" s="25">
        <f t="shared" si="1"/>
        <v>0</v>
      </c>
      <c r="K29" s="26">
        <f t="shared" si="2"/>
        <v>0</v>
      </c>
    </row>
    <row r="30" spans="2:11" ht="78.75" customHeight="1" x14ac:dyDescent="0.3">
      <c r="B30" s="8">
        <v>95</v>
      </c>
      <c r="C30" s="13" t="s">
        <v>39</v>
      </c>
      <c r="D30" s="5" t="s">
        <v>26</v>
      </c>
      <c r="E30" s="2" t="s">
        <v>3</v>
      </c>
      <c r="F30" s="33">
        <v>1</v>
      </c>
      <c r="G30" s="10"/>
      <c r="H30" s="11"/>
      <c r="I30" s="25">
        <f t="shared" si="0"/>
        <v>0</v>
      </c>
      <c r="J30" s="25">
        <f t="shared" si="1"/>
        <v>0</v>
      </c>
      <c r="K30" s="26">
        <f t="shared" si="2"/>
        <v>0</v>
      </c>
    </row>
    <row r="31" spans="2:11" ht="52.5" customHeight="1" x14ac:dyDescent="0.3">
      <c r="B31" s="14">
        <v>96</v>
      </c>
      <c r="C31" s="15" t="s">
        <v>53</v>
      </c>
      <c r="D31" s="15" t="s">
        <v>37</v>
      </c>
      <c r="E31" s="16" t="s">
        <v>3</v>
      </c>
      <c r="F31" s="34">
        <v>1</v>
      </c>
      <c r="G31" s="17"/>
      <c r="H31" s="18"/>
      <c r="I31" s="36">
        <f t="shared" si="0"/>
        <v>0</v>
      </c>
      <c r="J31" s="36">
        <f t="shared" si="1"/>
        <v>0</v>
      </c>
      <c r="K31" s="37">
        <f t="shared" si="2"/>
        <v>0</v>
      </c>
    </row>
    <row r="32" spans="2:11" ht="15" customHeight="1" x14ac:dyDescent="0.3">
      <c r="B32" s="43" t="s">
        <v>49</v>
      </c>
      <c r="C32" s="41"/>
      <c r="D32" s="41"/>
      <c r="E32" s="41"/>
      <c r="F32" s="41"/>
      <c r="G32" s="41"/>
      <c r="H32" s="42"/>
      <c r="I32" s="41"/>
      <c r="J32" s="41"/>
      <c r="K32" s="45">
        <f>SUM(I19:I31)</f>
        <v>0</v>
      </c>
    </row>
    <row r="33" spans="2:15" ht="15" thickBot="1" x14ac:dyDescent="0.35">
      <c r="B33" s="38" t="s">
        <v>50</v>
      </c>
      <c r="C33" s="39"/>
      <c r="D33" s="39"/>
      <c r="E33" s="39"/>
      <c r="F33" s="39"/>
      <c r="G33" s="39"/>
      <c r="H33" s="40"/>
      <c r="I33" s="39"/>
      <c r="J33" s="44"/>
      <c r="K33" s="46">
        <f>SUM(K19:K31)</f>
        <v>0</v>
      </c>
    </row>
    <row r="35" spans="2:15" x14ac:dyDescent="0.3">
      <c r="B35" s="54" t="s">
        <v>42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7" spans="2:15" ht="15.75" customHeight="1" x14ac:dyDescent="0.3"/>
    <row r="38" spans="2:15" ht="154.5" customHeight="1" x14ac:dyDescent="0.3">
      <c r="B38" s="51" t="s">
        <v>54</v>
      </c>
      <c r="C38" s="52"/>
      <c r="D38" s="52"/>
      <c r="E38" s="52"/>
      <c r="F38" s="52"/>
      <c r="G38" s="52"/>
      <c r="H38" s="53"/>
    </row>
    <row r="39" spans="2:15" ht="15" customHeight="1" x14ac:dyDescent="0.3"/>
  </sheetData>
  <mergeCells count="18">
    <mergeCell ref="B38:H38"/>
    <mergeCell ref="C11:E11"/>
    <mergeCell ref="C12:E12"/>
    <mergeCell ref="B35:O35"/>
    <mergeCell ref="C13:E13"/>
    <mergeCell ref="C14:E14"/>
    <mergeCell ref="C15:F15"/>
    <mergeCell ref="A2:K2"/>
    <mergeCell ref="A15:B15"/>
    <mergeCell ref="A16:B16"/>
    <mergeCell ref="C16:E16"/>
    <mergeCell ref="A4:C4"/>
    <mergeCell ref="A5:C5"/>
    <mergeCell ref="A6:C6"/>
    <mergeCell ref="A8:C8"/>
    <mergeCell ref="D8:M8"/>
    <mergeCell ref="A10:J10"/>
    <mergeCell ref="A11:B11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Hrachovická, Monika</dc:creator>
  <cp:lastModifiedBy>Jaššo, Gabriel</cp:lastModifiedBy>
  <cp:lastPrinted>2021-05-09T19:07:32Z</cp:lastPrinted>
  <dcterms:created xsi:type="dcterms:W3CDTF">2019-11-25T08:39:51Z</dcterms:created>
  <dcterms:modified xsi:type="dcterms:W3CDTF">2022-12-01T08:17:17Z</dcterms:modified>
</cp:coreProperties>
</file>